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70" windowWidth="24615" windowHeight="11955"/>
  </bookViews>
  <sheets>
    <sheet name="Sheet1" sheetId="1" r:id="rId1"/>
  </sheets>
  <definedNames>
    <definedName name="part_84608a3206294842a9f31b5f72f60fe6" localSheetId="0">Sheet1!$C$23</definedName>
    <definedName name="_xlnm.Print_Area" localSheetId="0">Sheet1!$A$1:$H$124</definedName>
  </definedNames>
  <calcPr calcId="124519"/>
</workbook>
</file>

<file path=xl/calcChain.xml><?xml version="1.0" encoding="utf-8"?>
<calcChain xmlns="http://schemas.openxmlformats.org/spreadsheetml/2006/main">
  <c r="F108" i="1"/>
  <c r="E108"/>
  <c r="E102" s="1"/>
  <c r="F104"/>
  <c r="F102" s="1"/>
  <c r="E104"/>
  <c r="F93"/>
  <c r="E93"/>
  <c r="F87"/>
  <c r="E87"/>
  <c r="F83"/>
  <c r="F82" s="1"/>
  <c r="E83"/>
  <c r="E82" s="1"/>
  <c r="F77"/>
  <c r="E77"/>
  <c r="F67"/>
  <c r="E67"/>
  <c r="F60"/>
  <c r="F59" s="1"/>
  <c r="E60"/>
  <c r="E59" s="1"/>
  <c r="F45"/>
  <c r="E45"/>
  <c r="F39"/>
  <c r="F38" s="1"/>
  <c r="E39"/>
  <c r="E38" s="1"/>
  <c r="E76" l="1"/>
  <c r="E112"/>
  <c r="F76"/>
  <c r="F112"/>
</calcChain>
</file>

<file path=xl/sharedStrings.xml><?xml version="1.0" encoding="utf-8"?>
<sst xmlns="http://schemas.openxmlformats.org/spreadsheetml/2006/main" count="183" uniqueCount="144">
  <si>
    <t>2-ojo VSAFAS „Finansinės būklės ataskaita“</t>
  </si>
  <si>
    <t>2 priedas</t>
  </si>
  <si>
    <t>(Žemesniojo lygio viešojo sektoriaus subjektų, išskyrus mokesčių fondus ir išteklių fondus, finansinės būklės ataskaitos forma)</t>
  </si>
  <si>
    <t>191651922 J.Sniadeckio g. 8, LT-17249 Jašiūnų mstl., Šalčininkų r.</t>
  </si>
  <si>
    <t>(viešojo sektoriaus subjekto, parengusio finansinės būklės ataskaitą , kodas, adresas)</t>
  </si>
  <si>
    <t>Šalčininkų r. Jašiūnų ,,Aušros" gimnazija</t>
  </si>
  <si>
    <t>(viešojo sektoriaus subjekto arba viešojo sektoriaus subjektų grupės pavadinimas)</t>
  </si>
  <si>
    <t>FINANSINĖS BŪKLĖS ATASKAITA</t>
  </si>
  <si>
    <t>PAGAL 2024 m. kovo 31 d.</t>
  </si>
  <si>
    <t>DUOMENIS</t>
  </si>
  <si>
    <t>2024-04-10</t>
  </si>
  <si>
    <t>Nr.</t>
  </si>
  <si>
    <t>(data)</t>
  </si>
  <si>
    <t>Pateikimo valiuta ir tikslumas: eurais arba tūkstančiais eurų</t>
  </si>
  <si>
    <t>Eurais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</si>
  <si>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</si>
  <si>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</si>
  <si>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</si>
  <si>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</si>
  <si>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</si>
  <si>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</si>
  <si>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</si>
  <si>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</si>
  <si>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</si>
  <si>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I.1</t>
  </si>
  <si>
    <t xml:space="preserve">   Plėtros darbai</t>
  </si>
  <si>
    <t>I.2</t>
  </si>
  <si>
    <t xml:space="preserve">   Programinė įranga ir jos licencijos</t>
  </si>
  <si>
    <t>I.3</t>
  </si>
  <si>
    <t xml:space="preserve">   Kitas nematerialusis turtas</t>
  </si>
  <si>
    <t>I.4</t>
  </si>
  <si>
    <t xml:space="preserve">   Nebaigti projektai ir išankstiniai mokėjimai</t>
  </si>
  <si>
    <t>I.5</t>
  </si>
  <si>
    <t xml:space="preserve">   Prestižas</t>
  </si>
  <si>
    <t>II.</t>
  </si>
  <si>
    <t>Ilgalaikis materialusis turtas</t>
  </si>
  <si>
    <t>II.1</t>
  </si>
  <si>
    <t xml:space="preserve">   Žemė</t>
  </si>
  <si>
    <t>II.2</t>
  </si>
  <si>
    <t xml:space="preserve">  Pastatai</t>
  </si>
  <si>
    <t>II.3</t>
  </si>
  <si>
    <t xml:space="preserve">   Infrastruktūros statiniai</t>
  </si>
  <si>
    <t>II.4</t>
  </si>
  <si>
    <t>Kiti statiniai</t>
  </si>
  <si>
    <t>II.5</t>
  </si>
  <si>
    <t>Mašinos ir įrenginiai</t>
  </si>
  <si>
    <t>II.6</t>
  </si>
  <si>
    <t>Transporto priemonės</t>
  </si>
  <si>
    <t>II.7</t>
  </si>
  <si>
    <t>Baldai, biuro įranga ir kitas ilgalaikis materialusis turtas</t>
  </si>
  <si>
    <t>II.8</t>
  </si>
  <si>
    <t>Kultūros ir kitos vertybės</t>
  </si>
  <si>
    <t>II.9</t>
  </si>
  <si>
    <t>Nebaigta statyba ir išankstiniai mokėjimai</t>
  </si>
  <si>
    <t>III.</t>
  </si>
  <si>
    <t>Ilgalaikis finansinis turtas</t>
  </si>
  <si>
    <t>IV.</t>
  </si>
  <si>
    <t xml:space="preserve">Mineraliniai ištekliai </t>
  </si>
  <si>
    <t>V.</t>
  </si>
  <si>
    <t>Kitas ilgalaikis turtas</t>
  </si>
  <si>
    <t>B.</t>
  </si>
  <si>
    <t>BIOLOGINIS TURTAS</t>
  </si>
  <si>
    <t>C.</t>
  </si>
  <si>
    <t>TRUMPALAIKIS TURTAS</t>
  </si>
  <si>
    <t>Atsargos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</si>
  <si>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</si>
  <si>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</si>
  <si>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</si>
  <si>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</si>
  <si>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>Ilgalaikis materialusis ir biologinis turtas, skirtas parduoti</t>
  </si>
  <si>
    <t>Išankstiniai apmokėjimai</t>
  </si>
  <si>
    <t>Per vienus metus gautinos sumos</t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</si>
  <si>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</si>
  <si>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</si>
  <si>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</si>
  <si>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</si>
  <si>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</si>
  <si>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</si>
  <si>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</si>
  <si>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</si>
  <si>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</si>
  <si>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</si>
  <si>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</si>
  <si>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</si>
  <si>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</si>
  <si>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</si>
  <si>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</si>
  <si>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</si>
  <si>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</si>
  <si>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</si>
  <si>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</si>
  <si>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</si>
  <si>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</si>
  <si>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</si>
  <si>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</si>
  <si>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</si>
  <si>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</si>
  <si>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</si>
  <si>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</si>
  <si>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 xml:space="preserve">I.3 </t>
  </si>
  <si>
    <t>Kiti ilgalaikiai įsipareigojimai</t>
  </si>
  <si>
    <t>Trumpalaikiai įsipareigojimai</t>
  </si>
  <si>
    <t>Ilgalaikių atidėjinių einamųjų metų dalis ir trumpalaikiai atidėjiniai</t>
  </si>
  <si>
    <t>Ilgalaikių įsipareigojimų einamųjų metų dalis</t>
  </si>
  <si>
    <t>Trumpalaikiai finansiniai įsipareigojimai</t>
  </si>
  <si>
    <t>Mokėtinos subsidijos, dotacijos ir finansavimo sumos</t>
  </si>
  <si>
    <t>Mokėtinos sumos į Europos Sąjungos biudžetą</t>
  </si>
  <si>
    <t>Mokėtinos sumos į biudžetus ir fondus</t>
  </si>
  <si>
    <t>II.6.1</t>
  </si>
  <si>
    <t>Grąžintinos finansavimo sumos</t>
  </si>
  <si>
    <t>II.6.2</t>
  </si>
  <si>
    <t>Kitos mokėtinos sumos biudžetui</t>
  </si>
  <si>
    <t>Mokėtinos socialinės išmokos</t>
  </si>
  <si>
    <t>Grąžintini mokesčiai, įmokos ir jų permokos</t>
  </si>
  <si>
    <t>Tiekėjams mokėtinos sumos</t>
  </si>
  <si>
    <t>II.10</t>
  </si>
  <si>
    <t>Su darbo santykiais susiję įsipareigojimai</t>
  </si>
  <si>
    <t>II.11</t>
  </si>
  <si>
    <t>Sukauptos mokėtinos sumos</t>
  </si>
  <si>
    <t>II.12</t>
  </si>
  <si>
    <t>Kiti trumpalaikiai įsipareigojimai</t>
  </si>
  <si>
    <t>F.</t>
  </si>
  <si>
    <t>GRYNASIS TURTAS</t>
  </si>
  <si>
    <t>Dalininkų kapitalas</t>
  </si>
  <si>
    <t>Rezervai</t>
  </si>
  <si>
    <t>Tikrosios vertės rezervas</t>
  </si>
  <si>
    <t>Kiti rezervai</t>
  </si>
  <si>
    <t>Nuosavybės metodo įtaka</t>
  </si>
  <si>
    <t>Sukauptas perviršis ar deficitas</t>
  </si>
  <si>
    <t>IV.1</t>
  </si>
  <si>
    <t>Einamųjų metų perviršis ar deficitas</t>
  </si>
  <si>
    <t>IV.2</t>
  </si>
  <si>
    <t>Ankstesnių metų perviršis ar deficitas</t>
  </si>
  <si>
    <t>G.</t>
  </si>
  <si>
    <t>MAŽUMOS DALIS</t>
  </si>
  <si>
    <t>IŠ VISO FINANSAVIMO SUMŲ, ĮSIPAREIGOJIMŲ, GRYNOJO TURTO IR MAŽUMOS DALIES:</t>
  </si>
  <si>
    <t>Direktorė</t>
  </si>
  <si>
    <t>Dalia Paltanavičienė</t>
  </si>
  <si>
    <t>(viešojo sektoriaus subjekto vadovo arba jo įgalioto administracijos vadovo pareigų pavadinimas)</t>
  </si>
  <si>
    <t>(parašas)</t>
  </si>
  <si>
    <t>(vardas, pavardė)</t>
  </si>
  <si>
    <t>Vyr.buhalterė</t>
  </si>
  <si>
    <t>Lucija Gaidienė</t>
  </si>
  <si>
    <t>(ataskaitą parengusio asmens  pareigų pavadinimas)</t>
  </si>
</sst>
</file>

<file path=xl/styles.xml><?xml version="1.0" encoding="utf-8"?>
<styleSheet xmlns="http://schemas.openxmlformats.org/spreadsheetml/2006/main">
  <fonts count="59">
    <font>
      <sz val="11"/>
      <name val="Calibri"/>
      <charset val="1"/>
    </font>
    <font>
      <sz val="11"/>
      <name val="Calibri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9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i/>
      <sz val="10"/>
      <name val="Times New Roman"/>
      <charset val="1"/>
    </font>
    <font>
      <i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u/>
      <sz val="10"/>
      <name val="Times New Roman"/>
      <charset val="1"/>
    </font>
    <font>
      <sz val="10"/>
      <name val="Times New Roman"/>
      <charset val="1"/>
    </font>
    <font>
      <u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u/>
      <sz val="10"/>
      <name val="Times New Roman"/>
      <charset val="1"/>
    </font>
    <font>
      <u/>
      <sz val="10"/>
      <name val="Times New Roman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top"/>
      <protection locked="0"/>
    </xf>
    <xf numFmtId="0" fontId="1" fillId="0" borderId="0">
      <alignment vertical="top"/>
      <protection locked="0"/>
    </xf>
  </cellStyleXfs>
  <cellXfs count="62">
    <xf numFmtId="0" fontId="1" fillId="0" borderId="0" xfId="0" applyFont="1" applyFill="1" applyBorder="1" applyAlignment="1" applyProtection="1">
      <alignment vertical="top"/>
      <protection locked="0"/>
    </xf>
    <xf numFmtId="0" fontId="2" fillId="0" borderId="0" xfId="1" applyFont="1" applyFill="1" applyBorder="1" applyAlignment="1" applyProtection="1"/>
    <xf numFmtId="0" fontId="3" fillId="0" borderId="0" xfId="1" applyFont="1" applyFill="1" applyBorder="1" applyAlignment="1" applyProtection="1">
      <alignment horizontal="right" vertical="center"/>
    </xf>
    <xf numFmtId="0" fontId="4" fillId="0" borderId="0" xfId="1" applyFont="1" applyFill="1" applyBorder="1" applyAlignment="1" applyProtection="1">
      <alignment horizontal="left" vertical="center" indent="15"/>
    </xf>
    <xf numFmtId="0" fontId="5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center"/>
    </xf>
    <xf numFmtId="0" fontId="13" fillId="0" borderId="0" xfId="1" applyFont="1" applyFill="1" applyBorder="1" applyAlignment="1" applyProtection="1">
      <alignment horizontal="right" vertical="center"/>
    </xf>
    <xf numFmtId="0" fontId="14" fillId="0" borderId="0" xfId="1" applyFont="1" applyFill="1" applyBorder="1" applyAlignment="1" applyProtection="1">
      <alignment vertical="center"/>
    </xf>
    <xf numFmtId="0" fontId="15" fillId="0" borderId="0" xfId="1" applyFont="1" applyFill="1" applyBorder="1" applyAlignment="1" applyProtection="1">
      <alignment horizontal="right"/>
    </xf>
    <xf numFmtId="0" fontId="16" fillId="0" borderId="0" xfId="1" applyFont="1" applyFill="1" applyBorder="1" applyAlignment="1" applyProtection="1">
      <alignment vertical="center"/>
    </xf>
    <xf numFmtId="0" fontId="17" fillId="0" borderId="0" xfId="1" applyFont="1" applyFill="1" applyBorder="1" applyAlignment="1" applyProtection="1">
      <alignment horizontal="right" vertical="center"/>
    </xf>
    <xf numFmtId="0" fontId="18" fillId="0" borderId="2" xfId="1" applyFont="1" applyFill="1" applyBorder="1" applyAlignment="1" applyProtection="1">
      <alignment horizontal="center" vertical="center" wrapText="1"/>
    </xf>
    <xf numFmtId="0" fontId="21" fillId="2" borderId="2" xfId="1" applyFont="1" applyFill="1" applyBorder="1" applyAlignment="1" applyProtection="1">
      <alignment horizontal="center" vertical="center" wrapText="1"/>
    </xf>
    <xf numFmtId="0" fontId="22" fillId="2" borderId="2" xfId="1" applyFont="1" applyFill="1" applyBorder="1" applyAlignment="1" applyProtection="1">
      <alignment vertical="center" wrapText="1"/>
    </xf>
    <xf numFmtId="0" fontId="23" fillId="2" borderId="2" xfId="1" applyFont="1" applyFill="1" applyBorder="1" applyAlignment="1" applyProtection="1">
      <alignment vertical="center"/>
    </xf>
    <xf numFmtId="0" fontId="24" fillId="2" borderId="2" xfId="1" applyFont="1" applyFill="1" applyBorder="1" applyAlignment="1" applyProtection="1">
      <alignment vertical="center" wrapText="1"/>
    </xf>
    <xf numFmtId="0" fontId="25" fillId="2" borderId="2" xfId="1" applyFont="1" applyFill="1" applyBorder="1" applyAlignment="1" applyProtection="1">
      <alignment vertical="center" wrapText="1"/>
    </xf>
    <xf numFmtId="0" fontId="28" fillId="2" borderId="2" xfId="1" applyFont="1" applyFill="1" applyBorder="1" applyAlignment="1" applyProtection="1">
      <alignment horizontal="left" vertical="center"/>
    </xf>
    <xf numFmtId="0" fontId="35" fillId="0" borderId="2" xfId="1" applyFont="1" applyFill="1" applyBorder="1" applyAlignment="1" applyProtection="1">
      <alignment vertical="center" wrapText="1"/>
    </xf>
    <xf numFmtId="0" fontId="40" fillId="0" borderId="2" xfId="1" applyFont="1" applyFill="1" applyBorder="1" applyAlignment="1" applyProtection="1">
      <alignment vertical="center" wrapText="1"/>
    </xf>
    <xf numFmtId="0" fontId="43" fillId="0" borderId="2" xfId="1" applyFont="1" applyFill="1" applyBorder="1" applyAlignment="1" applyProtection="1">
      <alignment vertical="center"/>
    </xf>
    <xf numFmtId="0" fontId="44" fillId="0" borderId="2" xfId="1" applyFont="1" applyFill="1" applyBorder="1" applyAlignment="1" applyProtection="1">
      <alignment vertical="center" wrapText="1"/>
    </xf>
    <xf numFmtId="0" fontId="49" fillId="0" borderId="0" xfId="1" applyFont="1" applyFill="1" applyBorder="1" applyAlignment="1" applyProtection="1">
      <alignment vertical="center" wrapText="1"/>
    </xf>
    <xf numFmtId="0" fontId="51" fillId="0" borderId="1" xfId="1" applyFont="1" applyFill="1" applyBorder="1" applyAlignment="1" applyProtection="1"/>
    <xf numFmtId="0" fontId="54" fillId="0" borderId="0" xfId="1" applyFont="1" applyFill="1" applyBorder="1" applyAlignment="1" applyProtection="1">
      <alignment horizontal="center" vertical="top" wrapText="1"/>
    </xf>
    <xf numFmtId="0" fontId="55" fillId="0" borderId="0" xfId="1" applyFont="1" applyFill="1" applyBorder="1" applyAlignment="1" applyProtection="1">
      <alignment vertical="top" wrapText="1"/>
    </xf>
    <xf numFmtId="0" fontId="56" fillId="0" borderId="0" xfId="1" applyFont="1" applyFill="1" applyBorder="1" applyAlignment="1" applyProtection="1">
      <alignment horizontal="center" vertical="center" wrapText="1"/>
    </xf>
    <xf numFmtId="0" fontId="52" fillId="0" borderId="0" xfId="1" applyFont="1" applyFill="1" applyBorder="1" applyAlignment="1" applyProtection="1">
      <alignment horizontal="center" vertical="center" wrapText="1"/>
    </xf>
    <xf numFmtId="0" fontId="58" fillId="0" borderId="0" xfId="1" applyFont="1" applyFill="1" applyBorder="1" applyAlignment="1" applyProtection="1">
      <alignment horizontal="center" vertical="top" wrapText="1"/>
    </xf>
    <xf numFmtId="0" fontId="56" fillId="0" borderId="0" xfId="1" applyFont="1" applyFill="1" applyBorder="1" applyAlignment="1" applyProtection="1">
      <alignment horizontal="center" vertical="center" wrapText="1"/>
    </xf>
    <xf numFmtId="0" fontId="54" fillId="0" borderId="0" xfId="1" applyFont="1" applyFill="1" applyBorder="1" applyAlignment="1" applyProtection="1">
      <alignment horizontal="center" vertical="top" wrapText="1"/>
    </xf>
    <xf numFmtId="0" fontId="29" fillId="2" borderId="3" xfId="1" applyFont="1" applyFill="1" applyBorder="1" applyAlignment="1" applyProtection="1">
      <alignment horizontal="left" vertical="center" indent="1"/>
    </xf>
    <xf numFmtId="0" fontId="30" fillId="2" borderId="4" xfId="1" applyFont="1" applyFill="1" applyBorder="1" applyAlignment="1" applyProtection="1">
      <alignment horizontal="left" vertical="center" indent="1"/>
    </xf>
    <xf numFmtId="0" fontId="50" fillId="0" borderId="0" xfId="1" applyFont="1" applyFill="1" applyBorder="1" applyAlignment="1" applyProtection="1">
      <alignment horizontal="left"/>
    </xf>
    <xf numFmtId="0" fontId="53" fillId="0" borderId="0" xfId="1" applyFont="1" applyFill="1" applyBorder="1" applyAlignment="1" applyProtection="1">
      <alignment horizontal="left" vertical="top" wrapText="1"/>
    </xf>
    <xf numFmtId="0" fontId="57" fillId="0" borderId="0" xfId="1" applyFont="1" applyFill="1" applyBorder="1" applyAlignment="1" applyProtection="1">
      <alignment horizontal="left" vertical="center" wrapText="1"/>
    </xf>
    <xf numFmtId="0" fontId="38" fillId="2" borderId="3" xfId="1" applyFont="1" applyFill="1" applyBorder="1" applyAlignment="1" applyProtection="1">
      <alignment vertical="center"/>
    </xf>
    <xf numFmtId="0" fontId="39" fillId="2" borderId="4" xfId="1" applyFont="1" applyFill="1" applyBorder="1" applyAlignment="1" applyProtection="1">
      <alignment vertical="center"/>
    </xf>
    <xf numFmtId="0" fontId="13" fillId="0" borderId="0" xfId="1" applyFont="1" applyFill="1" applyBorder="1" applyAlignment="1" applyProtection="1">
      <alignment horizontal="right" vertical="center"/>
    </xf>
    <xf numFmtId="0" fontId="33" fillId="2" borderId="3" xfId="1" applyFont="1" applyFill="1" applyBorder="1" applyAlignment="1" applyProtection="1">
      <alignment vertical="center"/>
    </xf>
    <xf numFmtId="0" fontId="34" fillId="2" borderId="4" xfId="1" applyFont="1" applyFill="1" applyBorder="1" applyAlignment="1" applyProtection="1">
      <alignment vertical="center"/>
    </xf>
    <xf numFmtId="0" fontId="31" fillId="0" borderId="3" xfId="1" applyFont="1" applyFill="1" applyBorder="1" applyAlignment="1" applyProtection="1">
      <alignment horizontal="left" vertical="center" indent="1"/>
    </xf>
    <xf numFmtId="0" fontId="32" fillId="0" borderId="4" xfId="1" applyFont="1" applyFill="1" applyBorder="1" applyAlignment="1" applyProtection="1">
      <alignment horizontal="left" vertical="center" indent="1"/>
    </xf>
    <xf numFmtId="0" fontId="45" fillId="0" borderId="3" xfId="1" applyFont="1" applyFill="1" applyBorder="1" applyAlignment="1" applyProtection="1">
      <alignment horizontal="left" vertical="center" indent="3"/>
    </xf>
    <xf numFmtId="0" fontId="46" fillId="0" borderId="4" xfId="1" applyFont="1" applyFill="1" applyBorder="1" applyAlignment="1" applyProtection="1">
      <alignment horizontal="left" vertical="center" indent="3"/>
    </xf>
    <xf numFmtId="0" fontId="36" fillId="0" borderId="3" xfId="1" applyFont="1" applyFill="1" applyBorder="1" applyAlignment="1" applyProtection="1">
      <alignment vertical="center"/>
    </xf>
    <xf numFmtId="0" fontId="37" fillId="0" borderId="4" xfId="1" applyFont="1" applyFill="1" applyBorder="1" applyAlignment="1" applyProtection="1">
      <alignment vertical="center"/>
    </xf>
    <xf numFmtId="0" fontId="41" fillId="0" borderId="3" xfId="1" applyFont="1" applyFill="1" applyBorder="1" applyAlignment="1" applyProtection="1">
      <alignment vertical="center"/>
    </xf>
    <xf numFmtId="0" fontId="42" fillId="0" borderId="4" xfId="1" applyFont="1" applyFill="1" applyBorder="1" applyAlignment="1" applyProtection="1">
      <alignment vertical="center"/>
    </xf>
    <xf numFmtId="0" fontId="11" fillId="0" borderId="0" xfId="1" applyFont="1" applyFill="1" applyBorder="1" applyAlignment="1" applyProtection="1">
      <alignment horizontal="center" vertical="center"/>
    </xf>
    <xf numFmtId="0" fontId="26" fillId="2" borderId="3" xfId="1" applyFont="1" applyFill="1" applyBorder="1" applyAlignment="1" applyProtection="1">
      <alignment horizontal="left" vertical="center"/>
    </xf>
    <xf numFmtId="0" fontId="27" fillId="2" borderId="4" xfId="1" applyFont="1" applyFill="1" applyBorder="1" applyAlignment="1" applyProtection="1">
      <alignment horizontal="left" vertical="center"/>
    </xf>
    <xf numFmtId="0" fontId="19" fillId="2" borderId="3" xfId="1" applyFont="1" applyFill="1" applyBorder="1" applyAlignment="1" applyProtection="1">
      <alignment horizontal="center" vertical="center" wrapText="1"/>
    </xf>
    <xf numFmtId="0" fontId="20" fillId="2" borderId="4" xfId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right" vertical="center"/>
    </xf>
    <xf numFmtId="0" fontId="7" fillId="0" borderId="0" xfId="1" applyFont="1" applyFill="1" applyBorder="1" applyAlignment="1" applyProtection="1">
      <alignment horizontal="left" vertical="center"/>
    </xf>
    <xf numFmtId="0" fontId="10" fillId="0" borderId="1" xfId="1" applyFont="1" applyFill="1" applyBorder="1" applyAlignment="1" applyProtection="1">
      <alignment horizontal="center"/>
    </xf>
    <xf numFmtId="0" fontId="12" fillId="0" borderId="1" xfId="1" applyFont="1" applyFill="1" applyBorder="1" applyAlignment="1" applyProtection="1">
      <alignment horizontal="center" vertical="center"/>
    </xf>
    <xf numFmtId="0" fontId="47" fillId="2" borderId="3" xfId="1" applyFont="1" applyFill="1" applyBorder="1" applyAlignment="1" applyProtection="1">
      <alignment horizontal="left" vertical="center" wrapText="1"/>
    </xf>
    <xf numFmtId="0" fontId="48" fillId="2" borderId="4" xfId="1" applyFont="1" applyFill="1" applyBorder="1" applyAlignment="1" applyProtection="1">
      <alignment horizontal="left" vertical="center" wrapText="1"/>
    </xf>
  </cellXfs>
  <cellStyles count="2">
    <cellStyle name="Normal" xfId="1"/>
    <cellStyle name="Paprastas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V131"/>
  <sheetViews>
    <sheetView tabSelected="1" defaultGridColor="0" colorId="9" workbookViewId="0">
      <selection activeCell="A7" sqref="A7:F7"/>
    </sheetView>
  </sheetViews>
  <sheetFormatPr defaultColWidth="9.140625" defaultRowHeight="12.75" customHeight="1"/>
  <cols>
    <col min="1" max="1" width="5.28515625" style="4" customWidth="1"/>
    <col min="2" max="2" width="9.140625" style="4" customWidth="1"/>
    <col min="3" max="3" width="49" style="4" customWidth="1"/>
    <col min="4" max="4" width="8.85546875" style="4" customWidth="1"/>
    <col min="5" max="5" width="14.7109375" style="4" customWidth="1"/>
    <col min="6" max="6" width="14.28515625" style="4" customWidth="1"/>
    <col min="7" max="7" width="9.140625" style="4" customWidth="1"/>
    <col min="8" max="8" width="8.7109375" style="4" hidden="1" customWidth="1"/>
    <col min="9" max="9" width="8.42578125" style="4" customWidth="1"/>
    <col min="10" max="256" width="9.140625" style="4" customWidth="1"/>
    <col min="257" max="257" width="9.140625" style="1" customWidth="1"/>
    <col min="258" max="16384" width="9.140625" style="1"/>
  </cols>
  <sheetData>
    <row r="1" spans="1:9" ht="12.75" customHeight="1">
      <c r="A1" s="56" t="s">
        <v>0</v>
      </c>
      <c r="B1" s="56"/>
      <c r="C1" s="56"/>
      <c r="D1" s="56"/>
      <c r="E1" s="56"/>
      <c r="F1" s="56"/>
      <c r="G1" s="2"/>
      <c r="H1" s="2"/>
      <c r="I1" s="2"/>
    </row>
    <row r="2" spans="1:9" ht="12.75" hidden="1" customHeight="1"/>
    <row r="3" spans="1:9" ht="12.75" customHeight="1">
      <c r="A3" s="3"/>
      <c r="F3" s="4" t="s">
        <v>1</v>
      </c>
    </row>
    <row r="4" spans="1:9" ht="12.75" hidden="1" customHeight="1"/>
    <row r="5" spans="1:9" ht="12.75" hidden="1" customHeight="1">
      <c r="A5" s="5"/>
    </row>
    <row r="6" spans="1:9" ht="12.75" hidden="1" customHeight="1"/>
    <row r="7" spans="1:9" ht="12.75" customHeight="1">
      <c r="A7" s="57" t="s">
        <v>2</v>
      </c>
      <c r="B7" s="57"/>
      <c r="C7" s="57"/>
      <c r="D7" s="57"/>
      <c r="E7" s="57"/>
      <c r="F7" s="57"/>
      <c r="G7" s="6"/>
      <c r="H7" s="6"/>
      <c r="I7" s="6"/>
    </row>
    <row r="8" spans="1:9" ht="12.75" hidden="1" customHeight="1">
      <c r="C8" s="7"/>
      <c r="D8" s="7"/>
      <c r="E8" s="7"/>
      <c r="F8" s="7"/>
      <c r="G8" s="7"/>
    </row>
    <row r="9" spans="1:9" ht="12.75" hidden="1" customHeight="1">
      <c r="A9" s="6"/>
    </row>
    <row r="10" spans="1:9" ht="12.75" hidden="1" customHeight="1"/>
    <row r="11" spans="1:9" ht="16.5" customHeight="1">
      <c r="A11" s="58" t="s">
        <v>3</v>
      </c>
      <c r="B11" s="58"/>
      <c r="C11" s="58"/>
      <c r="D11" s="58"/>
      <c r="E11" s="58"/>
      <c r="F11" s="58"/>
      <c r="G11" s="5"/>
      <c r="H11" s="5"/>
      <c r="I11" s="5"/>
    </row>
    <row r="12" spans="1:9" ht="12.75" customHeight="1">
      <c r="A12" s="51" t="s">
        <v>4</v>
      </c>
      <c r="B12" s="51"/>
      <c r="C12" s="51"/>
      <c r="D12" s="51"/>
      <c r="E12" s="51"/>
      <c r="F12" s="51"/>
      <c r="G12" s="5"/>
      <c r="H12" s="5"/>
      <c r="I12" s="5"/>
    </row>
    <row r="13" spans="1:9" ht="12.75" hidden="1" customHeight="1"/>
    <row r="14" spans="1:9" ht="12.75" hidden="1" customHeight="1"/>
    <row r="15" spans="1:9" ht="12.75" hidden="1" customHeight="1">
      <c r="A15" s="5"/>
    </row>
    <row r="16" spans="1:9" ht="12.75" hidden="1" customHeight="1"/>
    <row r="17" spans="1:9" ht="12.75" customHeight="1">
      <c r="A17" s="59" t="s">
        <v>5</v>
      </c>
      <c r="B17" s="59"/>
      <c r="C17" s="59"/>
      <c r="D17" s="59"/>
      <c r="E17" s="59"/>
      <c r="F17" s="59"/>
      <c r="G17" s="5"/>
      <c r="H17" s="5"/>
      <c r="I17" s="5"/>
    </row>
    <row r="18" spans="1:9" ht="15.75" customHeight="1">
      <c r="A18" s="51" t="s">
        <v>6</v>
      </c>
      <c r="B18" s="51"/>
      <c r="C18" s="51"/>
      <c r="D18" s="51"/>
      <c r="E18" s="51"/>
      <c r="F18" s="51"/>
    </row>
    <row r="19" spans="1:9" ht="12.75" hidden="1" customHeight="1">
      <c r="G19" s="5"/>
      <c r="H19" s="5"/>
      <c r="I19" s="5"/>
    </row>
    <row r="20" spans="1:9" ht="12.75" hidden="1" customHeight="1"/>
    <row r="21" spans="1:9" ht="12.75" hidden="1" customHeight="1">
      <c r="A21" s="5"/>
    </row>
    <row r="22" spans="1:9" ht="12.75" hidden="1" customHeight="1"/>
    <row r="23" spans="1:9" ht="21.75" customHeight="1">
      <c r="C23" s="40" t="s">
        <v>7</v>
      </c>
      <c r="D23" s="40"/>
      <c r="E23" s="9"/>
      <c r="F23" s="9"/>
      <c r="G23" s="9"/>
      <c r="H23" s="9"/>
      <c r="I23" s="9"/>
    </row>
    <row r="24" spans="1:9" ht="12.75" hidden="1" customHeight="1"/>
    <row r="25" spans="1:9" ht="12.75" customHeight="1">
      <c r="B25" s="9"/>
      <c r="C25" s="8" t="s">
        <v>8</v>
      </c>
      <c r="D25" s="9" t="s">
        <v>9</v>
      </c>
      <c r="E25" s="9"/>
      <c r="F25" s="9"/>
      <c r="G25" s="6"/>
      <c r="H25" s="6"/>
      <c r="I25" s="6"/>
    </row>
    <row r="27" spans="1:9" ht="12.75" hidden="1" customHeight="1">
      <c r="A27" s="6"/>
    </row>
    <row r="28" spans="1:9" ht="12.75" hidden="1" customHeight="1"/>
    <row r="29" spans="1:9" ht="12.75" customHeight="1">
      <c r="B29" s="5"/>
      <c r="C29" s="2" t="s">
        <v>10</v>
      </c>
      <c r="D29" s="5" t="s">
        <v>11</v>
      </c>
      <c r="E29" s="5"/>
      <c r="F29" s="5"/>
      <c r="G29" s="5"/>
      <c r="H29" s="5"/>
      <c r="I29" s="5"/>
    </row>
    <row r="30" spans="1:9" ht="12.75" customHeight="1">
      <c r="C30" s="10" t="s">
        <v>12</v>
      </c>
    </row>
    <row r="31" spans="1:9" ht="12.75" hidden="1" customHeight="1">
      <c r="A31" s="5"/>
    </row>
    <row r="32" spans="1:9" ht="12.75" hidden="1" customHeight="1"/>
    <row r="33" spans="1:6" ht="12.75" hidden="1" customHeight="1">
      <c r="A33" s="5"/>
    </row>
    <row r="34" spans="1:6" ht="12.75" hidden="1" customHeight="1"/>
    <row r="35" spans="1:6" ht="12.75" customHeight="1">
      <c r="A35" s="11" t="s">
        <v>13</v>
      </c>
      <c r="B35" s="11"/>
      <c r="C35" s="11"/>
      <c r="D35" s="11"/>
      <c r="E35" s="11"/>
      <c r="F35" s="12" t="s">
        <v>14</v>
      </c>
    </row>
    <row r="36" spans="1:6" ht="12.75" hidden="1" customHeight="1">
      <c r="B36" s="4" t="s">
        <v>14</v>
      </c>
    </row>
    <row r="37" spans="1:6" ht="63" customHeight="1">
      <c r="A37" s="13" t="s">
        <v>15</v>
      </c>
      <c r="B37" s="54" t="s">
        <v>16</v>
      </c>
      <c r="C37" s="55"/>
      <c r="D37" s="14" t="s">
        <v>17</v>
      </c>
      <c r="E37" s="14" t="s">
        <v>18</v>
      </c>
      <c r="F37" s="14" t="s">
        <v>19</v>
      </c>
    </row>
    <row r="38" spans="1:6" ht="12.75" customHeight="1">
      <c r="A38" s="15" t="s">
        <v>20</v>
      </c>
      <c r="B38" s="16" t="s">
        <v>21</v>
      </c>
      <c r="C38" s="15"/>
      <c r="D38" s="17"/>
      <c r="E38" s="18">
        <f>SUM(E39,E45,E55,E56,E57)</f>
        <v>2020614.8499999999</v>
      </c>
      <c r="F38" s="18">
        <f>SUM(F39,F45,F55,F56,F57)</f>
        <v>2032193.6700000002</v>
      </c>
    </row>
    <row r="39" spans="1:6" ht="12.75" customHeight="1">
      <c r="A39" s="17" t="s">
        <v>22</v>
      </c>
      <c r="B39" s="52" t="s">
        <v>23</v>
      </c>
      <c r="C39" s="53"/>
      <c r="D39" s="17"/>
      <c r="E39" s="18">
        <f>SUM(E40:E44)</f>
        <v>9.7200000000000006</v>
      </c>
      <c r="F39" s="18">
        <f>SUM(F40:F44)</f>
        <v>10.56</v>
      </c>
    </row>
    <row r="40" spans="1:6" ht="12.75" customHeight="1">
      <c r="A40" s="17" t="s">
        <v>24</v>
      </c>
      <c r="B40" s="52" t="s">
        <v>25</v>
      </c>
      <c r="C40" s="53"/>
      <c r="D40" s="17"/>
      <c r="E40" s="17"/>
      <c r="F40" s="17"/>
    </row>
    <row r="41" spans="1:6" ht="12.75" customHeight="1">
      <c r="A41" s="17" t="s">
        <v>26</v>
      </c>
      <c r="B41" s="52" t="s">
        <v>27</v>
      </c>
      <c r="C41" s="53"/>
      <c r="D41" s="17"/>
      <c r="E41" s="18">
        <v>9.7200000000000006</v>
      </c>
      <c r="F41" s="18">
        <v>10.56</v>
      </c>
    </row>
    <row r="42" spans="1:6" ht="12.75" customHeight="1">
      <c r="A42" s="17" t="s">
        <v>28</v>
      </c>
      <c r="B42" s="52" t="s">
        <v>29</v>
      </c>
      <c r="C42" s="53"/>
      <c r="D42" s="17"/>
      <c r="E42" s="17"/>
      <c r="F42" s="17"/>
    </row>
    <row r="43" spans="1:6" ht="12.75" customHeight="1">
      <c r="A43" s="17" t="s">
        <v>30</v>
      </c>
      <c r="B43" s="52" t="s">
        <v>31</v>
      </c>
      <c r="C43" s="53"/>
      <c r="D43" s="17"/>
      <c r="E43" s="17"/>
      <c r="F43" s="17"/>
    </row>
    <row r="44" spans="1:6" ht="12.75" customHeight="1">
      <c r="A44" s="17" t="s">
        <v>32</v>
      </c>
      <c r="B44" s="52" t="s">
        <v>33</v>
      </c>
      <c r="C44" s="53"/>
      <c r="D44" s="17"/>
      <c r="E44" s="17"/>
      <c r="F44" s="17"/>
    </row>
    <row r="45" spans="1:6" ht="12.75" customHeight="1">
      <c r="A45" s="17" t="s">
        <v>34</v>
      </c>
      <c r="B45" s="19" t="s">
        <v>35</v>
      </c>
      <c r="C45" s="17"/>
      <c r="D45" s="17"/>
      <c r="E45" s="18">
        <f>SUM(E46:E54)</f>
        <v>2020605.13</v>
      </c>
      <c r="F45" s="18">
        <f>SUM(F46:F54)</f>
        <v>2032183.11</v>
      </c>
    </row>
    <row r="46" spans="1:6" ht="12.75" customHeight="1">
      <c r="A46" s="17" t="s">
        <v>36</v>
      </c>
      <c r="B46" s="52" t="s">
        <v>37</v>
      </c>
      <c r="C46" s="53"/>
      <c r="D46" s="17"/>
      <c r="E46" s="17"/>
      <c r="F46" s="17"/>
    </row>
    <row r="47" spans="1:6" ht="12.75" customHeight="1">
      <c r="A47" s="17" t="s">
        <v>38</v>
      </c>
      <c r="B47" s="52" t="s">
        <v>39</v>
      </c>
      <c r="C47" s="53"/>
      <c r="D47" s="17"/>
      <c r="E47" s="18">
        <v>1955042.54</v>
      </c>
      <c r="F47" s="18">
        <v>1964881.85</v>
      </c>
    </row>
    <row r="48" spans="1:6" ht="12.75" customHeight="1">
      <c r="A48" s="17" t="s">
        <v>40</v>
      </c>
      <c r="B48" s="52" t="s">
        <v>41</v>
      </c>
      <c r="C48" s="53"/>
      <c r="D48" s="17"/>
      <c r="E48" s="18">
        <v>43921.45</v>
      </c>
      <c r="F48" s="18">
        <v>44683.09</v>
      </c>
    </row>
    <row r="49" spans="1:6" ht="12.75" customHeight="1">
      <c r="A49" s="17" t="s">
        <v>42</v>
      </c>
      <c r="B49" s="33" t="s">
        <v>43</v>
      </c>
      <c r="C49" s="34"/>
      <c r="D49" s="17"/>
      <c r="E49" s="17"/>
      <c r="F49" s="17"/>
    </row>
    <row r="50" spans="1:6" ht="12.75" customHeight="1">
      <c r="A50" s="17" t="s">
        <v>44</v>
      </c>
      <c r="B50" s="33" t="s">
        <v>45</v>
      </c>
      <c r="C50" s="34"/>
      <c r="D50" s="17"/>
      <c r="E50" s="18">
        <v>5508.95</v>
      </c>
      <c r="F50" s="18">
        <v>5813.77</v>
      </c>
    </row>
    <row r="51" spans="1:6" ht="12.75" customHeight="1">
      <c r="A51" s="17" t="s">
        <v>46</v>
      </c>
      <c r="B51" s="33" t="s">
        <v>47</v>
      </c>
      <c r="C51" s="34"/>
      <c r="D51" s="17"/>
      <c r="E51" s="17"/>
      <c r="F51" s="17"/>
    </row>
    <row r="52" spans="1:6" ht="12.75" customHeight="1">
      <c r="A52" s="17" t="s">
        <v>48</v>
      </c>
      <c r="B52" s="33" t="s">
        <v>49</v>
      </c>
      <c r="C52" s="34"/>
      <c r="D52" s="17"/>
      <c r="E52" s="18">
        <v>16132.19</v>
      </c>
      <c r="F52" s="18">
        <v>16804.400000000001</v>
      </c>
    </row>
    <row r="53" spans="1:6" ht="12.75" customHeight="1">
      <c r="A53" s="17" t="s">
        <v>50</v>
      </c>
      <c r="B53" s="43" t="s">
        <v>51</v>
      </c>
      <c r="C53" s="44"/>
      <c r="D53" s="17"/>
      <c r="E53" s="17"/>
      <c r="F53" s="17"/>
    </row>
    <row r="54" spans="1:6" ht="12.75" customHeight="1">
      <c r="A54" s="17" t="s">
        <v>52</v>
      </c>
      <c r="B54" s="33" t="s">
        <v>53</v>
      </c>
      <c r="C54" s="34"/>
      <c r="D54" s="17"/>
      <c r="E54" s="17"/>
      <c r="F54" s="17"/>
    </row>
    <row r="55" spans="1:6" ht="12.75" customHeight="1">
      <c r="A55" s="17" t="s">
        <v>54</v>
      </c>
      <c r="B55" s="41" t="s">
        <v>55</v>
      </c>
      <c r="C55" s="42"/>
      <c r="D55" s="17"/>
      <c r="E55" s="17"/>
      <c r="F55" s="17"/>
    </row>
    <row r="56" spans="1:6" ht="12.75" customHeight="1">
      <c r="A56" s="20" t="s">
        <v>56</v>
      </c>
      <c r="B56" s="47" t="s">
        <v>57</v>
      </c>
      <c r="C56" s="48"/>
      <c r="D56" s="20"/>
      <c r="E56" s="20"/>
      <c r="F56" s="20"/>
    </row>
    <row r="57" spans="1:6" ht="12.75" customHeight="1">
      <c r="A57" s="20" t="s">
        <v>58</v>
      </c>
      <c r="B57" s="47" t="s">
        <v>59</v>
      </c>
      <c r="C57" s="48"/>
      <c r="D57" s="20"/>
      <c r="E57" s="20"/>
      <c r="F57" s="20"/>
    </row>
    <row r="58" spans="1:6" ht="12.75" customHeight="1">
      <c r="A58" s="15" t="s">
        <v>60</v>
      </c>
      <c r="B58" s="38" t="s">
        <v>61</v>
      </c>
      <c r="C58" s="39"/>
      <c r="D58" s="17"/>
      <c r="E58" s="17"/>
      <c r="F58" s="17"/>
    </row>
    <row r="59" spans="1:6" ht="12.75" customHeight="1">
      <c r="A59" s="21" t="s">
        <v>62</v>
      </c>
      <c r="B59" s="49" t="s">
        <v>63</v>
      </c>
      <c r="C59" s="50"/>
      <c r="D59" s="17"/>
      <c r="E59" s="18">
        <f>SUM(E60,E66,E67,E74,E75)</f>
        <v>236851.18000000002</v>
      </c>
      <c r="F59" s="18">
        <f>SUM(F60,F66,F67,F74,F75)</f>
        <v>102173.87</v>
      </c>
    </row>
    <row r="60" spans="1:6" ht="12.75" customHeight="1">
      <c r="A60" s="20" t="s">
        <v>22</v>
      </c>
      <c r="B60" s="47" t="s">
        <v>64</v>
      </c>
      <c r="C60" s="48"/>
      <c r="D60" s="17"/>
      <c r="E60" s="18">
        <f>SUM(E61:E65)</f>
        <v>22.01</v>
      </c>
      <c r="F60" s="18">
        <f>SUM(F61:F65)</f>
        <v>81.56</v>
      </c>
    </row>
    <row r="61" spans="1:6" ht="12.75" customHeight="1">
      <c r="A61" s="20" t="s">
        <v>24</v>
      </c>
      <c r="B61" s="43" t="s">
        <v>65</v>
      </c>
      <c r="C61" s="44"/>
      <c r="D61" s="17"/>
      <c r="E61" s="17"/>
      <c r="F61" s="17"/>
    </row>
    <row r="62" spans="1:6" ht="12.75" customHeight="1">
      <c r="A62" s="20" t="s">
        <v>26</v>
      </c>
      <c r="B62" s="43" t="s">
        <v>66</v>
      </c>
      <c r="C62" s="44"/>
      <c r="D62" s="17"/>
      <c r="E62" s="18">
        <v>22.01</v>
      </c>
      <c r="F62" s="18">
        <v>81.56</v>
      </c>
    </row>
    <row r="63" spans="1:6" ht="12.75" customHeight="1">
      <c r="A63" s="20" t="s">
        <v>28</v>
      </c>
      <c r="B63" s="43" t="s">
        <v>67</v>
      </c>
      <c r="C63" s="44"/>
      <c r="D63" s="17"/>
      <c r="E63" s="17"/>
      <c r="F63" s="17"/>
    </row>
    <row r="64" spans="1:6" ht="12.75" customHeight="1">
      <c r="A64" s="20" t="s">
        <v>30</v>
      </c>
      <c r="B64" s="43" t="s">
        <v>68</v>
      </c>
      <c r="C64" s="44"/>
      <c r="D64" s="17"/>
      <c r="E64" s="17"/>
      <c r="F64" s="17"/>
    </row>
    <row r="65" spans="1:6" ht="12.75" customHeight="1">
      <c r="A65" s="20" t="s">
        <v>32</v>
      </c>
      <c r="B65" s="43" t="s">
        <v>69</v>
      </c>
      <c r="C65" s="44"/>
      <c r="D65" s="17"/>
      <c r="E65" s="17"/>
      <c r="F65" s="17"/>
    </row>
    <row r="66" spans="1:6" ht="12.75" customHeight="1">
      <c r="A66" s="20" t="s">
        <v>34</v>
      </c>
      <c r="B66" s="47" t="s">
        <v>70</v>
      </c>
      <c r="C66" s="48"/>
      <c r="D66" s="17"/>
      <c r="E66" s="17"/>
      <c r="F66" s="18">
        <v>493.09</v>
      </c>
    </row>
    <row r="67" spans="1:6" ht="12.75" customHeight="1">
      <c r="A67" s="20" t="s">
        <v>54</v>
      </c>
      <c r="B67" s="47" t="s">
        <v>71</v>
      </c>
      <c r="C67" s="48"/>
      <c r="D67" s="17"/>
      <c r="E67" s="18">
        <f>SUM(E68:E73)</f>
        <v>234426.92</v>
      </c>
      <c r="F67" s="18">
        <f>SUM(F68:F73)</f>
        <v>101282.74</v>
      </c>
    </row>
    <row r="68" spans="1:6" ht="12.75" customHeight="1">
      <c r="A68" s="20" t="s">
        <v>72</v>
      </c>
      <c r="B68" s="43" t="s">
        <v>73</v>
      </c>
      <c r="C68" s="44"/>
      <c r="D68" s="17"/>
      <c r="E68" s="17"/>
      <c r="F68" s="17"/>
    </row>
    <row r="69" spans="1:6" ht="12.75" customHeight="1">
      <c r="A69" s="22" t="s">
        <v>74</v>
      </c>
      <c r="B69" s="43" t="s">
        <v>75</v>
      </c>
      <c r="C69" s="44"/>
      <c r="D69" s="22"/>
      <c r="E69" s="22"/>
      <c r="F69" s="22"/>
    </row>
    <row r="70" spans="1:6" ht="12.75" customHeight="1">
      <c r="A70" s="20" t="s">
        <v>76</v>
      </c>
      <c r="B70" s="43" t="s">
        <v>77</v>
      </c>
      <c r="C70" s="44"/>
      <c r="D70" s="17"/>
      <c r="E70" s="17"/>
      <c r="F70" s="17"/>
    </row>
    <row r="71" spans="1:6" ht="12.75" customHeight="1">
      <c r="A71" s="20" t="s">
        <v>78</v>
      </c>
      <c r="B71" s="43" t="s">
        <v>79</v>
      </c>
      <c r="C71" s="44"/>
      <c r="D71" s="17"/>
      <c r="E71" s="18">
        <v>1235.78</v>
      </c>
      <c r="F71" s="17"/>
    </row>
    <row r="72" spans="1:6" ht="12.75" customHeight="1">
      <c r="A72" s="20" t="s">
        <v>80</v>
      </c>
      <c r="B72" s="43" t="s">
        <v>81</v>
      </c>
      <c r="C72" s="44"/>
      <c r="D72" s="17"/>
      <c r="E72" s="18">
        <v>233191.14</v>
      </c>
      <c r="F72" s="18">
        <v>101282.74</v>
      </c>
    </row>
    <row r="73" spans="1:6" ht="12.75" customHeight="1">
      <c r="A73" s="20" t="s">
        <v>82</v>
      </c>
      <c r="B73" s="43" t="s">
        <v>83</v>
      </c>
      <c r="C73" s="44"/>
      <c r="D73" s="17"/>
      <c r="E73" s="17"/>
      <c r="F73" s="17"/>
    </row>
    <row r="74" spans="1:6" ht="12.75" customHeight="1">
      <c r="A74" s="20" t="s">
        <v>56</v>
      </c>
      <c r="B74" s="47" t="s">
        <v>84</v>
      </c>
      <c r="C74" s="48"/>
      <c r="D74" s="17"/>
      <c r="E74" s="17"/>
      <c r="F74" s="17"/>
    </row>
    <row r="75" spans="1:6" ht="12.75" customHeight="1">
      <c r="A75" s="20" t="s">
        <v>58</v>
      </c>
      <c r="B75" s="47" t="s">
        <v>85</v>
      </c>
      <c r="C75" s="48"/>
      <c r="D75" s="17"/>
      <c r="E75" s="18">
        <v>2402.25</v>
      </c>
      <c r="F75" s="18">
        <v>316.48</v>
      </c>
    </row>
    <row r="76" spans="1:6" ht="12.75" customHeight="1">
      <c r="A76" s="17"/>
      <c r="B76" s="41" t="s">
        <v>86</v>
      </c>
      <c r="C76" s="42"/>
      <c r="D76" s="17"/>
      <c r="E76" s="18">
        <f>SUM(E38+E58+E59)</f>
        <v>2257466.0299999998</v>
      </c>
      <c r="F76" s="18">
        <f>SUM(F38+F58+F59)</f>
        <v>2134367.54</v>
      </c>
    </row>
    <row r="77" spans="1:6" ht="12.75" customHeight="1">
      <c r="A77" s="15" t="s">
        <v>87</v>
      </c>
      <c r="B77" s="38" t="s">
        <v>88</v>
      </c>
      <c r="C77" s="39"/>
      <c r="D77" s="17"/>
      <c r="E77" s="18">
        <f>SUM(E78:E81)</f>
        <v>2020918.12</v>
      </c>
      <c r="F77" s="18">
        <f>SUM(F78:F81)</f>
        <v>2033084.8</v>
      </c>
    </row>
    <row r="78" spans="1:6" ht="12.75" customHeight="1">
      <c r="A78" s="17" t="s">
        <v>22</v>
      </c>
      <c r="B78" s="41" t="s">
        <v>89</v>
      </c>
      <c r="C78" s="42"/>
      <c r="D78" s="17"/>
      <c r="E78" s="18">
        <v>15504.6</v>
      </c>
      <c r="F78" s="18">
        <v>16146.57</v>
      </c>
    </row>
    <row r="79" spans="1:6" ht="12.75" customHeight="1">
      <c r="A79" s="17" t="s">
        <v>34</v>
      </c>
      <c r="B79" s="41" t="s">
        <v>90</v>
      </c>
      <c r="C79" s="42"/>
      <c r="D79" s="17"/>
      <c r="E79" s="18">
        <v>2004885.82</v>
      </c>
      <c r="F79" s="18">
        <v>2016349.09</v>
      </c>
    </row>
    <row r="80" spans="1:6" ht="12.75" customHeight="1">
      <c r="A80" s="17" t="s">
        <v>54</v>
      </c>
      <c r="B80" s="41" t="s">
        <v>91</v>
      </c>
      <c r="C80" s="42"/>
      <c r="D80" s="17"/>
      <c r="E80" s="18">
        <v>246.44</v>
      </c>
      <c r="F80" s="18">
        <v>272.66000000000003</v>
      </c>
    </row>
    <row r="81" spans="1:6" ht="12.75" customHeight="1">
      <c r="A81" s="17" t="s">
        <v>92</v>
      </c>
      <c r="B81" s="41" t="s">
        <v>93</v>
      </c>
      <c r="C81" s="42"/>
      <c r="D81" s="17"/>
      <c r="E81" s="18">
        <v>281.26</v>
      </c>
      <c r="F81" s="18">
        <v>316.48</v>
      </c>
    </row>
    <row r="82" spans="1:6" ht="12.75" customHeight="1">
      <c r="A82" s="15" t="s">
        <v>94</v>
      </c>
      <c r="B82" s="38" t="s">
        <v>95</v>
      </c>
      <c r="C82" s="39"/>
      <c r="D82" s="17"/>
      <c r="E82" s="18">
        <f>SUM(E83,E87)</f>
        <v>236291.16</v>
      </c>
      <c r="F82" s="18">
        <f>SUM(F83,F87)</f>
        <v>101282.74</v>
      </c>
    </row>
    <row r="83" spans="1:6" ht="12.75" customHeight="1">
      <c r="A83" s="17" t="s">
        <v>22</v>
      </c>
      <c r="B83" s="41" t="s">
        <v>96</v>
      </c>
      <c r="C83" s="42"/>
      <c r="D83" s="17"/>
      <c r="E83" s="18">
        <f>SUM(E84:E86)</f>
        <v>0</v>
      </c>
      <c r="F83" s="18">
        <f>SUM(F84:F86)</f>
        <v>0</v>
      </c>
    </row>
    <row r="84" spans="1:6" ht="12.75" customHeight="1">
      <c r="A84" s="17" t="s">
        <v>24</v>
      </c>
      <c r="B84" s="33" t="s">
        <v>97</v>
      </c>
      <c r="C84" s="34"/>
      <c r="D84" s="17"/>
      <c r="E84" s="17"/>
      <c r="F84" s="17"/>
    </row>
    <row r="85" spans="1:6" ht="12.75" customHeight="1">
      <c r="A85" s="17" t="s">
        <v>26</v>
      </c>
      <c r="B85" s="33" t="s">
        <v>98</v>
      </c>
      <c r="C85" s="34"/>
      <c r="D85" s="17"/>
      <c r="E85" s="17"/>
      <c r="F85" s="17"/>
    </row>
    <row r="86" spans="1:6" ht="12.75" customHeight="1">
      <c r="A86" s="17" t="s">
        <v>99</v>
      </c>
      <c r="B86" s="33" t="s">
        <v>100</v>
      </c>
      <c r="C86" s="34"/>
      <c r="D86" s="17"/>
      <c r="E86" s="17"/>
      <c r="F86" s="17"/>
    </row>
    <row r="87" spans="1:6" ht="12.75" customHeight="1">
      <c r="A87" s="20" t="s">
        <v>34</v>
      </c>
      <c r="B87" s="47" t="s">
        <v>101</v>
      </c>
      <c r="C87" s="48"/>
      <c r="D87" s="20"/>
      <c r="E87" s="23">
        <f>SUM(E88:E93,E96:E101)</f>
        <v>236291.16</v>
      </c>
      <c r="F87" s="23">
        <f>SUM(F88:F93,F96:F101)</f>
        <v>101282.74</v>
      </c>
    </row>
    <row r="88" spans="1:6" ht="12.75" customHeight="1">
      <c r="A88" s="17" t="s">
        <v>36</v>
      </c>
      <c r="B88" s="33" t="s">
        <v>102</v>
      </c>
      <c r="C88" s="34"/>
      <c r="D88" s="17"/>
      <c r="E88" s="17"/>
      <c r="F88" s="17"/>
    </row>
    <row r="89" spans="1:6" ht="12.75" customHeight="1">
      <c r="A89" s="17" t="s">
        <v>38</v>
      </c>
      <c r="B89" s="33" t="s">
        <v>103</v>
      </c>
      <c r="C89" s="34"/>
      <c r="D89" s="17"/>
      <c r="E89" s="17"/>
      <c r="F89" s="17"/>
    </row>
    <row r="90" spans="1:6" ht="12.75" customHeight="1">
      <c r="A90" s="17" t="s">
        <v>40</v>
      </c>
      <c r="B90" s="33" t="s">
        <v>104</v>
      </c>
      <c r="C90" s="34"/>
      <c r="D90" s="17"/>
      <c r="E90" s="17"/>
      <c r="F90" s="17"/>
    </row>
    <row r="91" spans="1:6" ht="12.75" customHeight="1">
      <c r="A91" s="17" t="s">
        <v>42</v>
      </c>
      <c r="B91" s="43" t="s">
        <v>105</v>
      </c>
      <c r="C91" s="44"/>
      <c r="D91" s="17"/>
      <c r="E91" s="17"/>
      <c r="F91" s="17"/>
    </row>
    <row r="92" spans="1:6" ht="12.75" customHeight="1">
      <c r="A92" s="17" t="s">
        <v>44</v>
      </c>
      <c r="B92" s="33" t="s">
        <v>106</v>
      </c>
      <c r="C92" s="34"/>
      <c r="D92" s="17"/>
      <c r="E92" s="17"/>
      <c r="F92" s="17"/>
    </row>
    <row r="93" spans="1:6" ht="12.75" customHeight="1">
      <c r="A93" s="17" t="s">
        <v>46</v>
      </c>
      <c r="B93" s="43" t="s">
        <v>107</v>
      </c>
      <c r="C93" s="44"/>
      <c r="D93" s="17"/>
      <c r="E93" s="18">
        <f>SUM(E94:E95)</f>
        <v>0</v>
      </c>
      <c r="F93" s="18">
        <f>SUM(F94:F95)</f>
        <v>0</v>
      </c>
    </row>
    <row r="94" spans="1:6" ht="12.75" customHeight="1">
      <c r="A94" s="20" t="s">
        <v>108</v>
      </c>
      <c r="B94" s="45" t="s">
        <v>109</v>
      </c>
      <c r="C94" s="46"/>
      <c r="D94" s="17"/>
      <c r="E94" s="17"/>
      <c r="F94" s="17"/>
    </row>
    <row r="95" spans="1:6" ht="12.75" customHeight="1">
      <c r="A95" s="20" t="s">
        <v>110</v>
      </c>
      <c r="B95" s="45" t="s">
        <v>111</v>
      </c>
      <c r="C95" s="46"/>
      <c r="D95" s="17"/>
      <c r="E95" s="17"/>
      <c r="F95" s="17"/>
    </row>
    <row r="96" spans="1:6" ht="12.75" customHeight="1">
      <c r="A96" s="20" t="s">
        <v>48</v>
      </c>
      <c r="B96" s="43" t="s">
        <v>112</v>
      </c>
      <c r="C96" s="44"/>
      <c r="D96" s="17"/>
      <c r="E96" s="17"/>
      <c r="F96" s="17"/>
    </row>
    <row r="97" spans="1:6" ht="12.75" customHeight="1">
      <c r="A97" s="20" t="s">
        <v>50</v>
      </c>
      <c r="B97" s="43" t="s">
        <v>113</v>
      </c>
      <c r="C97" s="44"/>
      <c r="D97" s="17"/>
      <c r="E97" s="17"/>
      <c r="F97" s="17"/>
    </row>
    <row r="98" spans="1:6" ht="12.75" customHeight="1">
      <c r="A98" s="20" t="s">
        <v>52</v>
      </c>
      <c r="B98" s="33" t="s">
        <v>114</v>
      </c>
      <c r="C98" s="34"/>
      <c r="D98" s="17"/>
      <c r="E98" s="18">
        <v>15137.17</v>
      </c>
      <c r="F98" s="17"/>
    </row>
    <row r="99" spans="1:6" ht="12.75" customHeight="1">
      <c r="A99" s="20" t="s">
        <v>115</v>
      </c>
      <c r="B99" s="33" t="s">
        <v>116</v>
      </c>
      <c r="C99" s="34"/>
      <c r="D99" s="17"/>
      <c r="E99" s="18">
        <v>76335.039999999994</v>
      </c>
      <c r="F99" s="17"/>
    </row>
    <row r="100" spans="1:6" ht="12.75" customHeight="1">
      <c r="A100" s="17" t="s">
        <v>117</v>
      </c>
      <c r="B100" s="43" t="s">
        <v>118</v>
      </c>
      <c r="C100" s="44"/>
      <c r="D100" s="17"/>
      <c r="E100" s="18">
        <v>144818.95000000001</v>
      </c>
      <c r="F100" s="18">
        <v>101282.74</v>
      </c>
    </row>
    <row r="101" spans="1:6" ht="12.75" customHeight="1">
      <c r="A101" s="17" t="s">
        <v>119</v>
      </c>
      <c r="B101" s="33" t="s">
        <v>120</v>
      </c>
      <c r="C101" s="34"/>
      <c r="D101" s="17"/>
      <c r="E101" s="17"/>
      <c r="F101" s="17"/>
    </row>
    <row r="102" spans="1:6" ht="12.75" customHeight="1">
      <c r="A102" s="15" t="s">
        <v>121</v>
      </c>
      <c r="B102" s="38" t="s">
        <v>122</v>
      </c>
      <c r="C102" s="39"/>
      <c r="D102" s="17"/>
      <c r="E102" s="18">
        <f>SUM(E103:E104,E107:E108)</f>
        <v>256.75</v>
      </c>
      <c r="F102" s="18">
        <f>SUM(F103:F104,F107:F108)</f>
        <v>0</v>
      </c>
    </row>
    <row r="103" spans="1:6" ht="12.75" customHeight="1">
      <c r="A103" s="17" t="s">
        <v>22</v>
      </c>
      <c r="B103" s="41" t="s">
        <v>123</v>
      </c>
      <c r="C103" s="42"/>
      <c r="D103" s="17"/>
      <c r="E103" s="17"/>
      <c r="F103" s="17"/>
    </row>
    <row r="104" spans="1:6" ht="12.75" customHeight="1">
      <c r="A104" s="17" t="s">
        <v>34</v>
      </c>
      <c r="B104" s="41" t="s">
        <v>124</v>
      </c>
      <c r="C104" s="42"/>
      <c r="D104" s="17"/>
      <c r="E104" s="18">
        <f>SUM(E105:E106)</f>
        <v>0</v>
      </c>
      <c r="F104" s="18">
        <f>SUM(F105:F106)</f>
        <v>0</v>
      </c>
    </row>
    <row r="105" spans="1:6" ht="12.75" customHeight="1">
      <c r="A105" s="17" t="s">
        <v>36</v>
      </c>
      <c r="B105" s="33" t="s">
        <v>125</v>
      </c>
      <c r="C105" s="34"/>
      <c r="D105" s="17"/>
      <c r="E105" s="17"/>
      <c r="F105" s="17"/>
    </row>
    <row r="106" spans="1:6" ht="12.75" customHeight="1">
      <c r="A106" s="17" t="s">
        <v>38</v>
      </c>
      <c r="B106" s="33" t="s">
        <v>126</v>
      </c>
      <c r="C106" s="34"/>
      <c r="D106" s="17"/>
      <c r="E106" s="17"/>
      <c r="F106" s="17"/>
    </row>
    <row r="107" spans="1:6" ht="12.75" customHeight="1">
      <c r="A107" s="17" t="s">
        <v>54</v>
      </c>
      <c r="B107" s="41" t="s">
        <v>127</v>
      </c>
      <c r="C107" s="42"/>
      <c r="D107" s="17"/>
      <c r="E107" s="17"/>
      <c r="F107" s="17"/>
    </row>
    <row r="108" spans="1:6" ht="12.75" customHeight="1">
      <c r="A108" s="17" t="s">
        <v>56</v>
      </c>
      <c r="B108" s="41" t="s">
        <v>128</v>
      </c>
      <c r="C108" s="42"/>
      <c r="D108" s="17"/>
      <c r="E108" s="18">
        <f>SUM(E109:E110)</f>
        <v>256.75</v>
      </c>
      <c r="F108" s="18">
        <f>SUM(F109:F110)</f>
        <v>0</v>
      </c>
    </row>
    <row r="109" spans="1:6" ht="12.75" customHeight="1">
      <c r="A109" s="17" t="s">
        <v>129</v>
      </c>
      <c r="B109" s="33" t="s">
        <v>130</v>
      </c>
      <c r="C109" s="34"/>
      <c r="D109" s="17"/>
      <c r="E109" s="18">
        <v>256.75</v>
      </c>
      <c r="F109" s="17"/>
    </row>
    <row r="110" spans="1:6" ht="12.75" customHeight="1">
      <c r="A110" s="17" t="s">
        <v>131</v>
      </c>
      <c r="B110" s="33" t="s">
        <v>132</v>
      </c>
      <c r="C110" s="34"/>
      <c r="D110" s="17"/>
      <c r="E110" s="17"/>
      <c r="F110" s="17"/>
    </row>
    <row r="111" spans="1:6" ht="12.75" customHeight="1">
      <c r="A111" s="15" t="s">
        <v>133</v>
      </c>
      <c r="B111" s="16" t="s">
        <v>134</v>
      </c>
      <c r="C111" s="15"/>
      <c r="D111" s="17"/>
      <c r="E111" s="17"/>
      <c r="F111" s="17"/>
    </row>
    <row r="112" spans="1:6" ht="28.5" customHeight="1">
      <c r="A112" s="15"/>
      <c r="B112" s="60" t="s">
        <v>135</v>
      </c>
      <c r="C112" s="61"/>
      <c r="D112" s="17"/>
      <c r="E112" s="18">
        <f>SUM(E77+E82+E102+F114+E111)</f>
        <v>2257466.0300000003</v>
      </c>
      <c r="F112" s="18">
        <f>SUM(F77+F82+F102+G114+F111)</f>
        <v>2134367.54</v>
      </c>
    </row>
    <row r="113" spans="1:6" ht="12.75" customHeight="1">
      <c r="A113" s="24"/>
      <c r="B113" s="24"/>
      <c r="C113" s="24"/>
      <c r="D113" s="24"/>
      <c r="E113" s="24"/>
      <c r="F113" s="24"/>
    </row>
    <row r="114" spans="1:6" ht="12.75" hidden="1" customHeight="1"/>
    <row r="115" spans="1:6" ht="12.75" hidden="1" customHeight="1"/>
    <row r="116" spans="1:6" ht="12.75" customHeight="1">
      <c r="A116" s="35" t="s">
        <v>136</v>
      </c>
      <c r="B116" s="35" t="s">
        <v>136</v>
      </c>
      <c r="C116" s="35"/>
      <c r="D116" s="25"/>
      <c r="E116" s="29" t="s">
        <v>137</v>
      </c>
      <c r="F116" s="29" t="s">
        <v>137</v>
      </c>
    </row>
    <row r="117" spans="1:6" ht="32.25" customHeight="1">
      <c r="A117" s="36" t="s">
        <v>138</v>
      </c>
      <c r="B117" s="36"/>
      <c r="C117" s="36"/>
      <c r="D117" s="26" t="s">
        <v>139</v>
      </c>
      <c r="E117" s="32" t="s">
        <v>140</v>
      </c>
      <c r="F117" s="32"/>
    </row>
    <row r="118" spans="1:6" ht="12.75" customHeight="1">
      <c r="A118" s="24"/>
      <c r="B118" s="27"/>
    </row>
    <row r="119" spans="1:6" ht="12.75" customHeight="1">
      <c r="C119" s="28"/>
    </row>
    <row r="120" spans="1:6" ht="12.75" customHeight="1">
      <c r="A120" s="37" t="s">
        <v>141</v>
      </c>
      <c r="B120" s="37" t="s">
        <v>141</v>
      </c>
      <c r="C120" s="37"/>
      <c r="D120" s="25"/>
      <c r="E120" s="30" t="s">
        <v>142</v>
      </c>
      <c r="F120" s="30" t="s">
        <v>142</v>
      </c>
    </row>
    <row r="121" spans="1:6" ht="12.75" customHeight="1">
      <c r="A121" s="36" t="s">
        <v>143</v>
      </c>
      <c r="B121" s="36"/>
      <c r="C121" s="36"/>
      <c r="D121" s="28" t="s">
        <v>139</v>
      </c>
      <c r="E121" s="31" t="s">
        <v>140</v>
      </c>
      <c r="F121" s="31"/>
    </row>
    <row r="122" spans="1:6" ht="12.75" customHeight="1">
      <c r="A122" s="24"/>
      <c r="B122" s="27"/>
      <c r="C122" s="27"/>
    </row>
    <row r="123" spans="1:6" ht="12.75" customHeight="1">
      <c r="A123" s="24"/>
      <c r="B123" s="27"/>
      <c r="C123" s="27"/>
    </row>
    <row r="127" spans="1:6" ht="12.75" customHeight="1">
      <c r="A127" s="24"/>
      <c r="B127" s="28"/>
      <c r="C127" s="28"/>
    </row>
    <row r="128" spans="1:6" ht="12.75" customHeight="1">
      <c r="A128" s="24"/>
      <c r="B128" s="27"/>
      <c r="C128" s="27"/>
    </row>
    <row r="130" spans="2:3" ht="12.75" customHeight="1">
      <c r="B130" s="27"/>
      <c r="C130" s="27"/>
    </row>
    <row r="131" spans="2:3" ht="12.75" customHeight="1">
      <c r="B131" s="27"/>
      <c r="C131" s="27"/>
    </row>
  </sheetData>
  <mergeCells count="88">
    <mergeCell ref="B41:C41"/>
    <mergeCell ref="B112:C112"/>
    <mergeCell ref="B109:C109"/>
    <mergeCell ref="B110:C110"/>
    <mergeCell ref="B90:C90"/>
    <mergeCell ref="B91:C91"/>
    <mergeCell ref="B99:C99"/>
    <mergeCell ref="B100:C100"/>
    <mergeCell ref="B86:C86"/>
    <mergeCell ref="B87:C87"/>
    <mergeCell ref="B81:C81"/>
    <mergeCell ref="B82:C82"/>
    <mergeCell ref="B83:C83"/>
    <mergeCell ref="B84:C84"/>
    <mergeCell ref="B85:C85"/>
    <mergeCell ref="B52:C52"/>
    <mergeCell ref="A1:F1"/>
    <mergeCell ref="A7:F7"/>
    <mergeCell ref="A12:F12"/>
    <mergeCell ref="A11:F11"/>
    <mergeCell ref="A17:F17"/>
    <mergeCell ref="A18:F18"/>
    <mergeCell ref="B78:C78"/>
    <mergeCell ref="B79:C79"/>
    <mergeCell ref="B80:C80"/>
    <mergeCell ref="B39:C39"/>
    <mergeCell ref="B40:C40"/>
    <mergeCell ref="B37:C37"/>
    <mergeCell ref="B42:C42"/>
    <mergeCell ref="B43:C43"/>
    <mergeCell ref="B44:C44"/>
    <mergeCell ref="B46:C46"/>
    <mergeCell ref="B48:C48"/>
    <mergeCell ref="B47:C47"/>
    <mergeCell ref="B49:C49"/>
    <mergeCell ref="B50:C50"/>
    <mergeCell ref="B51:C51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93:C93"/>
    <mergeCell ref="B94:C94"/>
    <mergeCell ref="B64:C64"/>
    <mergeCell ref="B65:C65"/>
    <mergeCell ref="B71:C71"/>
    <mergeCell ref="B72:C72"/>
    <mergeCell ref="B66:C66"/>
    <mergeCell ref="B67:C67"/>
    <mergeCell ref="B68:C68"/>
    <mergeCell ref="B69:C69"/>
    <mergeCell ref="B70:C70"/>
    <mergeCell ref="B73:C73"/>
    <mergeCell ref="B74:C74"/>
    <mergeCell ref="B75:C75"/>
    <mergeCell ref="B76:C76"/>
    <mergeCell ref="B77:C77"/>
    <mergeCell ref="C23:D23"/>
    <mergeCell ref="B106:C106"/>
    <mergeCell ref="B107:C107"/>
    <mergeCell ref="B108:C108"/>
    <mergeCell ref="B101:C101"/>
    <mergeCell ref="B102:C102"/>
    <mergeCell ref="B103:C103"/>
    <mergeCell ref="B104:C104"/>
    <mergeCell ref="B105:C105"/>
    <mergeCell ref="B96:C96"/>
    <mergeCell ref="B97:C97"/>
    <mergeCell ref="B98:C98"/>
    <mergeCell ref="B88:C88"/>
    <mergeCell ref="B89:C89"/>
    <mergeCell ref="B95:C95"/>
    <mergeCell ref="E116:F116"/>
    <mergeCell ref="E120:F120"/>
    <mergeCell ref="E121:F121"/>
    <mergeCell ref="E117:F117"/>
    <mergeCell ref="B92:C92"/>
    <mergeCell ref="A116:C116"/>
    <mergeCell ref="A117:C117"/>
    <mergeCell ref="A120:C120"/>
    <mergeCell ref="A121:C121"/>
  </mergeCells>
  <pageMargins left="0.69791668653488159" right="0.69791668653488159" top="0.75" bottom="0.75" header="0.2916666567325592" footer="0.2916666567325592"/>
  <pageSetup paperSize="9" scale="54" orientation="portrait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2</vt:i4>
      </vt:variant>
    </vt:vector>
  </HeadingPairs>
  <TitlesOfParts>
    <vt:vector size="3" baseType="lpstr">
      <vt:lpstr>Sheet1</vt:lpstr>
      <vt:lpstr>Sheet1!part_84608a3206294842a9f31b5f72f60fe6</vt:lpstr>
      <vt:lpstr>Sheet1!Spausdinimo_sritis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2024-04-11T10:21:56Z</dcterms:modified>
</cp:coreProperties>
</file>